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Cent_Alternate Wars\Main Page\Fiction\SW\"/>
    </mc:Choice>
  </mc:AlternateContent>
  <xr:revisionPtr revIDLastSave="0" documentId="13_ncr:1_{2DFE8CC7-89B4-437C-A126-8203DB551982}" xr6:coauthVersionLast="47" xr6:coauthVersionMax="47" xr10:uidLastSave="{00000000-0000-0000-0000-000000000000}"/>
  <bookViews>
    <workbookView xWindow="13545" yWindow="3510" windowWidth="10455" windowHeight="885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3" i="1"/>
  <c r="D12" i="1"/>
  <c r="A5" i="1"/>
  <c r="A7" i="1" s="1"/>
  <c r="C14" i="1" s="1"/>
  <c r="E14" i="1" s="1"/>
  <c r="C15" i="1" l="1"/>
  <c r="E15" i="1" s="1"/>
  <c r="C16" i="1"/>
  <c r="E16" i="1" s="1"/>
  <c r="C12" i="1"/>
  <c r="E12" i="1" s="1"/>
  <c r="C11" i="1"/>
  <c r="E11" i="1" s="1"/>
  <c r="C18" i="1"/>
  <c r="E18" i="1" s="1"/>
  <c r="C10" i="1"/>
  <c r="C19" i="1"/>
  <c r="E19" i="1" s="1"/>
  <c r="C17" i="1"/>
  <c r="E17" i="1" s="1"/>
  <c r="E10" i="1" l="1"/>
  <c r="C20" i="1"/>
  <c r="C13" i="1"/>
  <c r="E13" i="1" l="1"/>
  <c r="E20" i="1"/>
</calcChain>
</file>

<file path=xl/sharedStrings.xml><?xml version="1.0" encoding="utf-8"?>
<sst xmlns="http://schemas.openxmlformats.org/spreadsheetml/2006/main" count="21" uniqueCount="21">
  <si>
    <t>ISD % Of Fleet</t>
  </si>
  <si>
    <t>Star Dread</t>
  </si>
  <si>
    <t>Star Cruis</t>
  </si>
  <si>
    <t>Star Dest</t>
  </si>
  <si>
    <t>% Tonnage</t>
  </si>
  <si>
    <t>Total Tonnage</t>
  </si>
  <si>
    <t>Ship Mass (T)</t>
  </si>
  <si>
    <t># Ships</t>
  </si>
  <si>
    <t>Total ISD Fleet Mass</t>
  </si>
  <si>
    <t>Total Fleet Mass (t)</t>
  </si>
  <si>
    <t>Total Capital</t>
  </si>
  <si>
    <t>Carrier/Trans</t>
  </si>
  <si>
    <t>Blast/SPC</t>
  </si>
  <si>
    <t>Frigates</t>
  </si>
  <si>
    <t>Corvettes</t>
  </si>
  <si>
    <t>Cruisers (600m)</t>
  </si>
  <si>
    <t>Destroyers (300m)</t>
  </si>
  <si>
    <t>Known Hard Points</t>
  </si>
  <si>
    <t>Number of ISD built</t>
  </si>
  <si>
    <t>Mass of ISD in Tonnes</t>
  </si>
  <si>
    <t>Extrapolations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</si>
</sst>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5" borderId="0" applyNumberFormat="0" applyBorder="0" applyAlignment="0" applyProtection="0"/>
    <xf numFmtId="0" fontId="3" fillId="6" borderId="0" applyNumberFormat="0" applyBorder="0" applyAlignment="0" applyProtection="0"/>
  </cellStyleXfs>
  <cellXfs count="30">
    <xf numFmtId="0" fontId="0" fillId="0" borderId="0" xfId="0"/>
    <xf numFmtId="3" fontId="0" fillId="0" borderId="0" xfId="0" applyNumberFormat="1"/>
    <xf numFmtId="11" fontId="0" fillId="0" borderId="0" xfId="0" applyNumberFormat="1"/>
    <xf numFmtId="2" fontId="0" fillId="0" borderId="0" xfId="0" applyNumberFormat="1"/>
    <xf numFmtId="11" fontId="0" fillId="0" borderId="0" xfId="0" applyNumberFormat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11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1" fillId="2" borderId="1" xfId="2" applyBorder="1" applyAlignment="1">
      <alignment horizontal="center"/>
    </xf>
    <xf numFmtId="9" fontId="1" fillId="2" borderId="1" xfId="2" applyNumberFormat="1" applyBorder="1" applyAlignment="1">
      <alignment horizontal="center"/>
    </xf>
    <xf numFmtId="11" fontId="1" fillId="2" borderId="1" xfId="2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11" fontId="0" fillId="4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/>
    </xf>
    <xf numFmtId="3" fontId="2" fillId="5" borderId="1" xfId="3" applyNumberFormat="1" applyBorder="1"/>
    <xf numFmtId="0" fontId="2" fillId="5" borderId="1" xfId="3" applyBorder="1"/>
    <xf numFmtId="11" fontId="2" fillId="5" borderId="1" xfId="3" applyNumberFormat="1" applyBorder="1" applyAlignment="1">
      <alignment horizontal="center" vertical="center"/>
    </xf>
    <xf numFmtId="11" fontId="3" fillId="6" borderId="1" xfId="4" applyNumberFormat="1" applyBorder="1"/>
    <xf numFmtId="0" fontId="3" fillId="6" borderId="1" xfId="4" applyBorder="1"/>
    <xf numFmtId="9" fontId="3" fillId="6" borderId="1" xfId="4" applyNumberFormat="1" applyBorder="1"/>
    <xf numFmtId="164" fontId="0" fillId="0" borderId="1" xfId="0" applyNumberFormat="1" applyBorder="1" applyAlignment="1">
      <alignment horizontal="center"/>
    </xf>
    <xf numFmtId="164" fontId="1" fillId="2" borderId="1" xfId="2" applyNumberFormat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</cellXfs>
  <cellStyles count="5">
    <cellStyle name="40% - Accent3" xfId="2" builtinId="39"/>
    <cellStyle name="Bad" xfId="4" builtinId="27"/>
    <cellStyle name="Good" xfId="3" builtinId="2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zoomScale="115" zoomScaleNormal="115" workbookViewId="0">
      <selection activeCell="C25" sqref="C25"/>
    </sheetView>
  </sheetViews>
  <sheetFormatPr defaultRowHeight="15" x14ac:dyDescent="0.25"/>
  <cols>
    <col min="1" max="1" width="17.42578125" bestFit="1" customWidth="1"/>
    <col min="2" max="2" width="20.28515625" bestFit="1" customWidth="1"/>
    <col min="3" max="3" width="13.5703125" bestFit="1" customWidth="1"/>
    <col min="4" max="4" width="12.7109375" bestFit="1" customWidth="1"/>
    <col min="5" max="5" width="16.7109375" bestFit="1" customWidth="1"/>
  </cols>
  <sheetData>
    <row r="1" spans="1:5" x14ac:dyDescent="0.25">
      <c r="A1" s="20" t="s">
        <v>17</v>
      </c>
      <c r="B1" s="20"/>
    </row>
    <row r="2" spans="1:5" x14ac:dyDescent="0.25">
      <c r="A2" s="21">
        <v>25000</v>
      </c>
      <c r="B2" s="22" t="s">
        <v>18</v>
      </c>
    </row>
    <row r="3" spans="1:5" x14ac:dyDescent="0.25">
      <c r="A3" s="23">
        <v>27800000000</v>
      </c>
      <c r="B3" s="22" t="s">
        <v>19</v>
      </c>
    </row>
    <row r="4" spans="1:5" x14ac:dyDescent="0.25">
      <c r="A4" s="20" t="s">
        <v>20</v>
      </c>
      <c r="B4" s="20"/>
    </row>
    <row r="5" spans="1:5" x14ac:dyDescent="0.25">
      <c r="A5" s="24">
        <f>A3*A2</f>
        <v>695000000000000</v>
      </c>
      <c r="B5" s="25" t="s">
        <v>8</v>
      </c>
      <c r="D5" s="18"/>
    </row>
    <row r="6" spans="1:5" x14ac:dyDescent="0.25">
      <c r="A6" s="26">
        <v>0.14000000000000001</v>
      </c>
      <c r="B6" s="25" t="s">
        <v>0</v>
      </c>
      <c r="D6" s="2"/>
      <c r="E6" s="2"/>
    </row>
    <row r="7" spans="1:5" x14ac:dyDescent="0.25">
      <c r="A7" s="24">
        <f>A5/A6</f>
        <v>4964285714285714</v>
      </c>
      <c r="B7" s="26" t="s">
        <v>9</v>
      </c>
    </row>
    <row r="9" spans="1:5" x14ac:dyDescent="0.25">
      <c r="A9" s="7"/>
      <c r="B9" s="7" t="s">
        <v>4</v>
      </c>
      <c r="C9" s="7" t="s">
        <v>5</v>
      </c>
      <c r="D9" s="7" t="s">
        <v>6</v>
      </c>
      <c r="E9" s="7" t="s">
        <v>7</v>
      </c>
    </row>
    <row r="10" spans="1:5" x14ac:dyDescent="0.25">
      <c r="A10" s="8" t="s">
        <v>1</v>
      </c>
      <c r="B10" s="9">
        <v>0.02</v>
      </c>
      <c r="C10" s="6">
        <f>$A$7*B10</f>
        <v>99285714285714.281</v>
      </c>
      <c r="D10" s="5">
        <v>5040000000000</v>
      </c>
      <c r="E10" s="27">
        <f t="shared" ref="E10:E11" si="0">C10/D10</f>
        <v>19.699546485260772</v>
      </c>
    </row>
    <row r="11" spans="1:5" x14ac:dyDescent="0.25">
      <c r="A11" s="8" t="s">
        <v>2</v>
      </c>
      <c r="B11" s="9">
        <v>0.04</v>
      </c>
      <c r="C11" s="6">
        <f>$A$7*B11</f>
        <v>198571428571428.56</v>
      </c>
      <c r="D11" s="5">
        <v>72400000000</v>
      </c>
      <c r="E11" s="27">
        <f t="shared" si="0"/>
        <v>2742.6992896606157</v>
      </c>
    </row>
    <row r="12" spans="1:5" x14ac:dyDescent="0.25">
      <c r="A12" s="8" t="s">
        <v>3</v>
      </c>
      <c r="B12" s="9">
        <v>0.14000000000000001</v>
      </c>
      <c r="C12" s="6">
        <f>$A$7*B12</f>
        <v>695000000000000</v>
      </c>
      <c r="D12" s="6">
        <f>A3</f>
        <v>27800000000</v>
      </c>
      <c r="E12" s="27">
        <f>C12/D12</f>
        <v>25000</v>
      </c>
    </row>
    <row r="13" spans="1:5" x14ac:dyDescent="0.25">
      <c r="A13" s="10" t="s">
        <v>10</v>
      </c>
      <c r="B13" s="11">
        <f>SUM(B10:B12)</f>
        <v>0.2</v>
      </c>
      <c r="C13" s="12">
        <f>SUM(C10:C12)</f>
        <v>992857142857142.88</v>
      </c>
      <c r="D13" s="11"/>
      <c r="E13" s="28">
        <f>SUM(E10:E12)</f>
        <v>27762.398836145876</v>
      </c>
    </row>
    <row r="14" spans="1:5" x14ac:dyDescent="0.25">
      <c r="A14" s="8" t="s">
        <v>15</v>
      </c>
      <c r="B14" s="9">
        <v>0.2</v>
      </c>
      <c r="C14" s="6">
        <f t="shared" ref="C14:C19" si="1">$A$7*B14</f>
        <v>992857142857142.88</v>
      </c>
      <c r="D14" s="5">
        <v>1470000000</v>
      </c>
      <c r="E14" s="27">
        <f t="shared" ref="E14" si="2">C14/D14</f>
        <v>675413.0223517979</v>
      </c>
    </row>
    <row r="15" spans="1:5" x14ac:dyDescent="0.25">
      <c r="A15" s="8" t="s">
        <v>16</v>
      </c>
      <c r="B15" s="9">
        <v>0.3</v>
      </c>
      <c r="C15" s="6">
        <f t="shared" si="1"/>
        <v>1489285714285714.3</v>
      </c>
      <c r="D15" s="19">
        <v>183000000</v>
      </c>
      <c r="E15" s="27">
        <f>C15/D15</f>
        <v>8138173.3021077281</v>
      </c>
    </row>
    <row r="16" spans="1:5" x14ac:dyDescent="0.25">
      <c r="A16" s="8" t="s">
        <v>13</v>
      </c>
      <c r="B16" s="9">
        <v>7.4999999999999997E-2</v>
      </c>
      <c r="C16" s="6">
        <f t="shared" si="1"/>
        <v>372321428571428.56</v>
      </c>
      <c r="D16" s="17">
        <v>73988</v>
      </c>
      <c r="E16" s="27">
        <f>C16/D16</f>
        <v>5032186686.644166</v>
      </c>
    </row>
    <row r="17" spans="1:8" x14ac:dyDescent="0.25">
      <c r="A17" s="8" t="s">
        <v>14</v>
      </c>
      <c r="B17" s="9">
        <v>7.4999999999999997E-2</v>
      </c>
      <c r="C17" s="6">
        <f t="shared" si="1"/>
        <v>372321428571428.56</v>
      </c>
      <c r="D17" s="18">
        <v>16188</v>
      </c>
      <c r="E17" s="27">
        <f>C17/D17</f>
        <v>22999841152.176216</v>
      </c>
    </row>
    <row r="18" spans="1:8" x14ac:dyDescent="0.25">
      <c r="A18" s="8" t="s">
        <v>11</v>
      </c>
      <c r="B18" s="9">
        <v>7.4999999999999997E-2</v>
      </c>
      <c r="C18" s="6">
        <f t="shared" si="1"/>
        <v>372321428571428.56</v>
      </c>
      <c r="D18" s="18">
        <v>2830000</v>
      </c>
      <c r="E18" s="27">
        <f>C18/D18</f>
        <v>131562342.25138818</v>
      </c>
    </row>
    <row r="19" spans="1:8" x14ac:dyDescent="0.25">
      <c r="A19" s="8" t="s">
        <v>12</v>
      </c>
      <c r="B19" s="9">
        <v>7.4999999999999997E-2</v>
      </c>
      <c r="C19" s="6">
        <f t="shared" si="1"/>
        <v>372321428571428.56</v>
      </c>
      <c r="D19" s="18">
        <v>29520</v>
      </c>
      <c r="E19" s="27">
        <f>C19/D19</f>
        <v>12612514518.002323</v>
      </c>
    </row>
    <row r="20" spans="1:8" x14ac:dyDescent="0.25">
      <c r="A20" s="14"/>
      <c r="B20" s="15">
        <f>SUM(B10:B12)+SUM(B14:B19)</f>
        <v>0.99999999999999978</v>
      </c>
      <c r="C20" s="16">
        <f>SUM(C10:C12)+SUM(C14:C19)</f>
        <v>4964285714285714</v>
      </c>
      <c r="D20" s="14"/>
      <c r="E20" s="29">
        <f>SUM(E10:E12)+SUM(E14:E19)</f>
        <v>40784946047.797386</v>
      </c>
    </row>
    <row r="21" spans="1:8" x14ac:dyDescent="0.25">
      <c r="A21" s="13"/>
      <c r="B21" s="13"/>
      <c r="C21" s="13"/>
      <c r="D21" s="13"/>
      <c r="E21" s="13"/>
    </row>
    <row r="22" spans="1:8" x14ac:dyDescent="0.25">
      <c r="A22" s="13"/>
      <c r="B22" s="13"/>
      <c r="C22" s="13"/>
      <c r="D22" s="13"/>
      <c r="E22" s="13"/>
    </row>
    <row r="23" spans="1:8" x14ac:dyDescent="0.25">
      <c r="A23" s="13"/>
      <c r="B23" s="13"/>
      <c r="C23" s="13"/>
      <c r="D23" s="13"/>
    </row>
    <row r="24" spans="1:8" x14ac:dyDescent="0.25">
      <c r="A24" s="4"/>
      <c r="B24" s="4"/>
      <c r="C24" s="3"/>
      <c r="E24" s="2"/>
    </row>
    <row r="25" spans="1:8" x14ac:dyDescent="0.25">
      <c r="B25" s="2"/>
      <c r="C25" s="3"/>
      <c r="E25" s="2"/>
    </row>
    <row r="26" spans="1:8" x14ac:dyDescent="0.25">
      <c r="B26" s="2"/>
      <c r="E26" s="2"/>
    </row>
    <row r="27" spans="1:8" x14ac:dyDescent="0.25">
      <c r="B27" s="2"/>
      <c r="E27" s="2"/>
    </row>
    <row r="28" spans="1:8" x14ac:dyDescent="0.25">
      <c r="H28" s="1"/>
    </row>
    <row r="29" spans="1:8" x14ac:dyDescent="0.25">
      <c r="C29" s="3"/>
      <c r="E29" s="1"/>
    </row>
    <row r="30" spans="1:8" x14ac:dyDescent="0.25">
      <c r="B30" s="4"/>
      <c r="C30" s="3"/>
      <c r="D30" s="2"/>
      <c r="E30" s="1"/>
    </row>
    <row r="31" spans="1:8" x14ac:dyDescent="0.25">
      <c r="B31" s="1"/>
      <c r="C31" s="3"/>
      <c r="E31" s="1"/>
    </row>
    <row r="32" spans="1:8" x14ac:dyDescent="0.25">
      <c r="C32" s="3"/>
      <c r="E32" s="1"/>
    </row>
    <row r="33" spans="3:5" x14ac:dyDescent="0.25">
      <c r="C33" s="3"/>
      <c r="E33" s="1"/>
    </row>
  </sheetData>
  <mergeCells count="2">
    <mergeCell ref="A1:B1"/>
    <mergeCell ref="A4:B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Shep</dc:creator>
  <cp:lastModifiedBy>Shep</cp:lastModifiedBy>
  <dcterms:created xsi:type="dcterms:W3CDTF">2015-06-05T18:17:20Z</dcterms:created>
  <dcterms:modified xsi:type="dcterms:W3CDTF">2023-01-23T00:04:07Z</dcterms:modified>
</cp:coreProperties>
</file>