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C478C6B8-CBE0-4574-96D4-9BA393634C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FMER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1" i="5" l="1"/>
  <c r="W50" i="5"/>
  <c r="W49" i="5"/>
  <c r="W48" i="5"/>
  <c r="W47" i="5"/>
  <c r="W46" i="5"/>
  <c r="W45" i="5"/>
  <c r="W44" i="5"/>
  <c r="W42" i="5"/>
  <c r="W41" i="5"/>
  <c r="W40" i="5"/>
  <c r="W39" i="5"/>
  <c r="W38" i="5"/>
  <c r="W37" i="5"/>
  <c r="W36" i="5"/>
  <c r="W35" i="5"/>
  <c r="W34" i="5"/>
  <c r="W33" i="5"/>
  <c r="W32" i="5"/>
  <c r="W3" i="5"/>
  <c r="W52" i="5" l="1"/>
  <c r="W18" i="5"/>
  <c r="W54" i="5"/>
  <c r="W28" i="5"/>
  <c r="W21" i="5"/>
  <c r="W6" i="5"/>
  <c r="W8" i="5"/>
  <c r="W31" i="5"/>
  <c r="W30" i="5"/>
  <c r="W29" i="5"/>
  <c r="W27" i="5"/>
  <c r="W26" i="5"/>
  <c r="W25" i="5"/>
  <c r="W24" i="5"/>
  <c r="W23" i="5"/>
  <c r="W22" i="5"/>
  <c r="W19" i="5"/>
  <c r="W20" i="5"/>
  <c r="W17" i="5"/>
  <c r="W16" i="5"/>
  <c r="W15" i="5"/>
  <c r="W14" i="5"/>
  <c r="W13" i="5"/>
  <c r="W12" i="5"/>
  <c r="W10" i="5"/>
  <c r="W9" i="5"/>
  <c r="W53" i="5" l="1"/>
  <c r="W43" i="5"/>
  <c r="W11" i="5"/>
  <c r="W7" i="5"/>
  <c r="W5" i="5"/>
  <c r="W4" i="5"/>
  <c r="W2" i="5"/>
  <c r="V55" i="5" l="1"/>
  <c r="U55" i="5"/>
  <c r="T55" i="5"/>
  <c r="S55" i="5"/>
  <c r="R55" i="5"/>
  <c r="Q55" i="5"/>
  <c r="P55" i="5"/>
  <c r="O55" i="5"/>
  <c r="N55" i="5"/>
  <c r="M55" i="5"/>
  <c r="L55" i="5"/>
  <c r="D55" i="5"/>
  <c r="K55" i="5"/>
  <c r="J55" i="5"/>
  <c r="I55" i="5"/>
  <c r="H55" i="5"/>
  <c r="G55" i="5"/>
  <c r="F55" i="5"/>
  <c r="E55" i="5"/>
  <c r="C55" i="5"/>
  <c r="W55" i="5" l="1"/>
</calcChain>
</file>

<file path=xl/sharedStrings.xml><?xml version="1.0" encoding="utf-8"?>
<sst xmlns="http://schemas.openxmlformats.org/spreadsheetml/2006/main" count="140" uniqueCount="37">
  <si>
    <t>Manufacturer</t>
  </si>
  <si>
    <t>Olympic Arms</t>
  </si>
  <si>
    <t>Smith &amp; Wesson</t>
  </si>
  <si>
    <t>Stag Arms</t>
  </si>
  <si>
    <t>CMMG</t>
  </si>
  <si>
    <t>Aero Precision</t>
  </si>
  <si>
    <t>Palmetto State Armory</t>
  </si>
  <si>
    <t>Rifles</t>
  </si>
  <si>
    <t>TOTALS</t>
  </si>
  <si>
    <t>Rock River Arms Inc</t>
  </si>
  <si>
    <t>Lewis Machine &amp; Tool Co.</t>
  </si>
  <si>
    <t>Pistols</t>
  </si>
  <si>
    <t>Essential Arms Co.</t>
  </si>
  <si>
    <t>Colt's Mfg Co / Colt Defense</t>
  </si>
  <si>
    <t>Misc</t>
  </si>
  <si>
    <t>Spike's Tactical</t>
  </si>
  <si>
    <t>Daniel Defense Inc</t>
  </si>
  <si>
    <t>Noveske Rifleworks LLC</t>
  </si>
  <si>
    <t>Land Warfare Resources Corp (LWRC)</t>
  </si>
  <si>
    <t>Type</t>
  </si>
  <si>
    <t>Patriot Ordnance Factory (POF)</t>
  </si>
  <si>
    <t>Adams Arms LLC</t>
  </si>
  <si>
    <t>Troy Industries</t>
  </si>
  <si>
    <t>Windham Weaponry</t>
  </si>
  <si>
    <t>Bear Creek Arsenal</t>
  </si>
  <si>
    <t>Del-Ton Inc</t>
  </si>
  <si>
    <t>Hesse Arms / Vulcan Arms / Vulcan Group</t>
  </si>
  <si>
    <t>GRAND TOTALS</t>
  </si>
  <si>
    <t>AR15.COM (AVILA, EDWARD)</t>
  </si>
  <si>
    <t>Seekins Precision LLC / Glenn Seekins (check)</t>
  </si>
  <si>
    <t>Palmetto State Armory (AK and AR)</t>
  </si>
  <si>
    <t>Knight's Manufacturing Company + C.R. Knight</t>
  </si>
  <si>
    <t>Primary Weapons Systems Inc (PWS)</t>
  </si>
  <si>
    <t>Bushmaster Firearms / BFI-Q / Bushmaster Firearms Intl.</t>
  </si>
  <si>
    <t>MFG'd Under Remington</t>
  </si>
  <si>
    <t>Defense Procurement Mfg. Services Inc. / DPMS</t>
  </si>
  <si>
    <r>
      <t xml:space="preserve">Armalite / </t>
    </r>
    <r>
      <rPr>
        <b/>
        <u/>
        <sz val="11"/>
        <color rgb="FF00B050"/>
        <rFont val="Calibri"/>
        <family val="2"/>
        <scheme val="minor"/>
      </rPr>
      <t>AR1510 LLC / Strategic Armory Corps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</si>
</sst>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5" fillId="3" borderId="1" xfId="0" applyNumberFormat="1" applyFont="1" applyFill="1" applyBorder="1" applyAlignment="1">
      <alignment horizontal="center"/>
    </xf>
    <xf numFmtId="0" fontId="4" fillId="2" borderId="1" xfId="1" applyFon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2" fillId="0" borderId="1" xfId="0" applyFont="1" applyBorder="1"/>
    <xf numFmtId="0" fontId="0" fillId="4" borderId="1" xfId="0" applyFill="1" applyBorder="1"/>
    <xf numFmtId="0" fontId="0" fillId="5" borderId="1" xfId="0" applyFill="1" applyBorder="1"/>
    <xf numFmtId="3" fontId="3" fillId="6" borderId="1" xfId="0" applyNumberFormat="1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3" fontId="8" fillId="5" borderId="1" xfId="0" applyNumberFormat="1" applyFont="1" applyFill="1" applyBorder="1" applyAlignment="1">
      <alignment horizontal="center"/>
    </xf>
    <xf numFmtId="3" fontId="8" fillId="7" borderId="1" xfId="0" applyNumberFormat="1" applyFont="1" applyFill="1" applyBorder="1" applyAlignment="1">
      <alignment horizontal="center"/>
    </xf>
    <xf numFmtId="0" fontId="0" fillId="8" borderId="1" xfId="0" applyFill="1" applyBorder="1"/>
    <xf numFmtId="0" fontId="7" fillId="4" borderId="1" xfId="0" applyFont="1" applyFill="1" applyBorder="1"/>
    <xf numFmtId="3" fontId="7" fillId="4" borderId="1" xfId="0" applyNumberFormat="1" applyFont="1" applyFill="1" applyBorder="1" applyAlignment="1">
      <alignment horizontal="center"/>
    </xf>
    <xf numFmtId="0" fontId="7" fillId="5" borderId="1" xfId="0" applyFont="1" applyFill="1" applyBorder="1"/>
    <xf numFmtId="3" fontId="7" fillId="5" borderId="1" xfId="0" applyNumberFormat="1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0" fillId="4" borderId="1" xfId="0" applyNumberFormat="1" applyFill="1" applyBorder="1" applyAlignment="1">
      <alignment horizontal="center" wrapText="1"/>
    </xf>
    <xf numFmtId="3" fontId="0" fillId="5" borderId="1" xfId="0" applyNumberFormat="1" applyFill="1" applyBorder="1" applyAlignment="1">
      <alignment horizontal="center" wrapText="1"/>
    </xf>
    <xf numFmtId="3" fontId="0" fillId="9" borderId="1" xfId="0" applyNumberFormat="1" applyFill="1" applyBorder="1" applyAlignment="1">
      <alignment horizontal="center"/>
    </xf>
    <xf numFmtId="3" fontId="0" fillId="9" borderId="2" xfId="0" applyNumberFormat="1" applyFill="1" applyBorder="1" applyAlignment="1">
      <alignment horizontal="center"/>
    </xf>
    <xf numFmtId="3" fontId="0" fillId="9" borderId="2" xfId="0" applyNumberFormat="1" applyFill="1" applyBorder="1" applyAlignment="1">
      <alignment horizontal="center" wrapText="1"/>
    </xf>
    <xf numFmtId="0" fontId="7" fillId="9" borderId="1" xfId="0" applyFont="1" applyFill="1" applyBorder="1"/>
    <xf numFmtId="3" fontId="0" fillId="9" borderId="1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0" borderId="0" xfId="0" applyNumberFormat="1"/>
    <xf numFmtId="3" fontId="0" fillId="5" borderId="1" xfId="0" applyNumberFormat="1" applyFont="1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F977-E3DE-4AF7-9CA9-8EE17D5E2690}">
  <dimension ref="A1:Y55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5" sqref="B25"/>
    </sheetView>
  </sheetViews>
  <sheetFormatPr defaultRowHeight="15" x14ac:dyDescent="0.25"/>
  <cols>
    <col min="1" max="1" width="7.42578125" bestFit="1" customWidth="1"/>
    <col min="2" max="2" width="43.85546875" bestFit="1" customWidth="1"/>
    <col min="3" max="3" width="6.7109375" style="3" bestFit="1" customWidth="1"/>
    <col min="4" max="4" width="7.7109375" style="3" bestFit="1" customWidth="1"/>
    <col min="5" max="7" width="6.7109375" style="3" bestFit="1" customWidth="1"/>
    <col min="8" max="8" width="7.7109375" style="3" bestFit="1" customWidth="1"/>
    <col min="9" max="9" width="6.7109375" style="3" bestFit="1" customWidth="1"/>
    <col min="10" max="10" width="7.7109375" style="3" bestFit="1" customWidth="1"/>
    <col min="11" max="11" width="9.7109375" style="3" bestFit="1" customWidth="1"/>
    <col min="12" max="12" width="7.7109375" style="3" bestFit="1" customWidth="1"/>
    <col min="13" max="13" width="14.140625" style="3" bestFit="1" customWidth="1"/>
    <col min="14" max="15" width="7.7109375" style="3" bestFit="1" customWidth="1"/>
    <col min="16" max="16" width="13.140625" style="3" bestFit="1" customWidth="1"/>
    <col min="17" max="17" width="15.28515625" style="3" customWidth="1"/>
    <col min="18" max="18" width="14.42578125" style="3" customWidth="1"/>
    <col min="19" max="19" width="15.7109375" style="3" customWidth="1"/>
    <col min="20" max="20" width="15.5703125" style="3" customWidth="1"/>
    <col min="21" max="21" width="15" style="3" customWidth="1"/>
    <col min="22" max="22" width="14.140625" style="3" customWidth="1"/>
    <col min="23" max="23" width="14.7109375" bestFit="1" customWidth="1"/>
  </cols>
  <sheetData>
    <row r="1" spans="1:23" x14ac:dyDescent="0.25">
      <c r="A1" s="9" t="s">
        <v>19</v>
      </c>
      <c r="B1" s="9" t="s">
        <v>0</v>
      </c>
      <c r="C1" s="6">
        <v>1998</v>
      </c>
      <c r="D1" s="6">
        <v>1999</v>
      </c>
      <c r="E1" s="6">
        <v>2000</v>
      </c>
      <c r="F1" s="6">
        <v>2001</v>
      </c>
      <c r="G1" s="6">
        <v>2002</v>
      </c>
      <c r="H1" s="6">
        <v>2003</v>
      </c>
      <c r="I1" s="6">
        <v>2004</v>
      </c>
      <c r="J1" s="6">
        <v>2005</v>
      </c>
      <c r="K1" s="6">
        <v>2006</v>
      </c>
      <c r="L1" s="6">
        <v>2007</v>
      </c>
      <c r="M1" s="6">
        <v>2008</v>
      </c>
      <c r="N1" s="6">
        <v>2009</v>
      </c>
      <c r="O1" s="6">
        <v>2010</v>
      </c>
      <c r="P1" s="6">
        <v>2011</v>
      </c>
      <c r="Q1" s="6">
        <v>2012</v>
      </c>
      <c r="R1" s="6">
        <v>2013</v>
      </c>
      <c r="S1" s="6">
        <v>2014</v>
      </c>
      <c r="T1" s="6">
        <v>2015</v>
      </c>
      <c r="U1" s="6">
        <v>2016</v>
      </c>
      <c r="V1" s="6">
        <v>2017</v>
      </c>
      <c r="W1" s="6" t="s">
        <v>27</v>
      </c>
    </row>
    <row r="2" spans="1:23" x14ac:dyDescent="0.25">
      <c r="A2" s="14" t="s">
        <v>7</v>
      </c>
      <c r="B2" s="14" t="s">
        <v>13</v>
      </c>
      <c r="C2" s="2">
        <v>33212</v>
      </c>
      <c r="D2" s="2">
        <v>29143</v>
      </c>
      <c r="E2" s="2">
        <v>29950</v>
      </c>
      <c r="F2" s="2">
        <v>11471</v>
      </c>
      <c r="G2" s="2">
        <v>13556</v>
      </c>
      <c r="H2" s="2">
        <v>18480</v>
      </c>
      <c r="I2" s="2">
        <v>13705</v>
      </c>
      <c r="J2" s="2">
        <v>2210</v>
      </c>
      <c r="K2" s="2">
        <v>8480</v>
      </c>
      <c r="L2" s="2">
        <v>11138</v>
      </c>
      <c r="M2" s="2">
        <v>20896</v>
      </c>
      <c r="N2" s="2">
        <v>46483</v>
      </c>
      <c r="O2" s="2">
        <v>11175</v>
      </c>
      <c r="P2" s="2">
        <v>16419</v>
      </c>
      <c r="Q2" s="2">
        <v>111247</v>
      </c>
      <c r="R2" s="2">
        <v>147177</v>
      </c>
      <c r="S2" s="2">
        <v>59603</v>
      </c>
      <c r="T2" s="2">
        <v>79565</v>
      </c>
      <c r="U2" s="2">
        <v>117263</v>
      </c>
      <c r="V2" s="2">
        <v>13942</v>
      </c>
      <c r="W2" s="12">
        <f t="shared" ref="W2:W51" si="0">SUM(C2:V2)</f>
        <v>795115</v>
      </c>
    </row>
    <row r="3" spans="1:23" x14ac:dyDescent="0.25">
      <c r="A3" s="19" t="s">
        <v>11</v>
      </c>
      <c r="B3" s="19" t="s">
        <v>20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7">
        <v>98</v>
      </c>
      <c r="S3" s="7">
        <v>44</v>
      </c>
      <c r="T3" s="7">
        <v>24</v>
      </c>
      <c r="U3" s="7">
        <v>100</v>
      </c>
      <c r="V3" s="7">
        <v>62</v>
      </c>
      <c r="W3" s="12">
        <f t="shared" si="0"/>
        <v>328</v>
      </c>
    </row>
    <row r="4" spans="1:23" x14ac:dyDescent="0.25">
      <c r="A4" s="21" t="s">
        <v>14</v>
      </c>
      <c r="B4" s="21" t="s">
        <v>20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8">
        <v>1007</v>
      </c>
      <c r="L4" s="5">
        <v>0</v>
      </c>
      <c r="M4" s="5">
        <v>0</v>
      </c>
      <c r="N4" s="5">
        <v>0</v>
      </c>
      <c r="O4" s="8">
        <v>939</v>
      </c>
      <c r="P4" s="8">
        <v>420</v>
      </c>
      <c r="Q4" s="8">
        <v>957</v>
      </c>
      <c r="R4" s="8">
        <v>2735</v>
      </c>
      <c r="S4" s="8">
        <v>2348</v>
      </c>
      <c r="T4" s="5">
        <v>0</v>
      </c>
      <c r="U4" s="8">
        <v>2804</v>
      </c>
      <c r="V4" s="8">
        <v>522</v>
      </c>
      <c r="W4" s="12">
        <f t="shared" si="0"/>
        <v>11732</v>
      </c>
    </row>
    <row r="5" spans="1:23" x14ac:dyDescent="0.25">
      <c r="A5" s="14" t="s">
        <v>7</v>
      </c>
      <c r="B5" s="14" t="s">
        <v>20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2">
        <v>2481</v>
      </c>
      <c r="M5" s="2">
        <v>3052</v>
      </c>
      <c r="N5" s="2">
        <v>8418</v>
      </c>
      <c r="O5" s="2">
        <v>947</v>
      </c>
      <c r="P5" s="2">
        <v>918</v>
      </c>
      <c r="Q5" s="2">
        <v>5347</v>
      </c>
      <c r="R5" s="2">
        <v>9475</v>
      </c>
      <c r="S5" s="2">
        <v>2509</v>
      </c>
      <c r="T5" s="2">
        <v>1025</v>
      </c>
      <c r="U5" s="2">
        <v>9970</v>
      </c>
      <c r="V5" s="2">
        <v>5079</v>
      </c>
      <c r="W5" s="12">
        <f t="shared" si="0"/>
        <v>49221</v>
      </c>
    </row>
    <row r="6" spans="1:23" x14ac:dyDescent="0.25">
      <c r="A6" s="21" t="s">
        <v>14</v>
      </c>
      <c r="B6" s="21" t="s">
        <v>24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8">
        <v>1145</v>
      </c>
      <c r="W6" s="12">
        <f t="shared" si="0"/>
        <v>1145</v>
      </c>
    </row>
    <row r="7" spans="1:23" x14ac:dyDescent="0.25">
      <c r="A7" s="14" t="s">
        <v>7</v>
      </c>
      <c r="B7" s="14" t="s">
        <v>24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2">
        <v>385</v>
      </c>
      <c r="S7" s="2">
        <v>3233</v>
      </c>
      <c r="T7" s="2">
        <v>1792</v>
      </c>
      <c r="U7" s="5">
        <v>0</v>
      </c>
      <c r="V7" s="2">
        <v>3023</v>
      </c>
      <c r="W7" s="12">
        <f t="shared" si="0"/>
        <v>8433</v>
      </c>
    </row>
    <row r="8" spans="1:23" x14ac:dyDescent="0.25">
      <c r="A8" s="18" t="s">
        <v>7</v>
      </c>
      <c r="B8" s="18" t="s">
        <v>28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2">
        <v>84</v>
      </c>
      <c r="S8" s="2">
        <v>43</v>
      </c>
      <c r="T8" s="2">
        <v>48</v>
      </c>
      <c r="U8" s="2">
        <v>42</v>
      </c>
      <c r="V8" s="2">
        <v>1</v>
      </c>
      <c r="W8" s="12">
        <f t="shared" si="0"/>
        <v>218</v>
      </c>
    </row>
    <row r="9" spans="1:23" x14ac:dyDescent="0.25">
      <c r="A9" s="11" t="s">
        <v>14</v>
      </c>
      <c r="B9" s="11" t="s">
        <v>28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8">
        <v>201</v>
      </c>
      <c r="Q9" s="8">
        <v>87</v>
      </c>
      <c r="R9" s="8">
        <v>64</v>
      </c>
      <c r="S9" s="8">
        <v>252</v>
      </c>
      <c r="T9" s="5">
        <v>0</v>
      </c>
      <c r="U9" s="5">
        <v>0</v>
      </c>
      <c r="V9" s="8">
        <v>35</v>
      </c>
      <c r="W9" s="12">
        <f t="shared" si="0"/>
        <v>639</v>
      </c>
    </row>
    <row r="10" spans="1:23" x14ac:dyDescent="0.25">
      <c r="A10" s="19" t="s">
        <v>11</v>
      </c>
      <c r="B10" s="19" t="s">
        <v>25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20">
        <v>10</v>
      </c>
      <c r="U10" s="20">
        <v>62</v>
      </c>
      <c r="V10" s="20">
        <v>433</v>
      </c>
      <c r="W10" s="12">
        <f t="shared" si="0"/>
        <v>505</v>
      </c>
    </row>
    <row r="11" spans="1:23" x14ac:dyDescent="0.25">
      <c r="A11" s="14" t="s">
        <v>7</v>
      </c>
      <c r="B11" s="14" t="s">
        <v>25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15">
        <v>2037</v>
      </c>
      <c r="N11" s="15">
        <v>19369</v>
      </c>
      <c r="O11" s="15">
        <v>5676</v>
      </c>
      <c r="P11" s="15">
        <v>4854</v>
      </c>
      <c r="Q11" s="15">
        <v>16439</v>
      </c>
      <c r="R11" s="15">
        <v>15451</v>
      </c>
      <c r="S11" s="15">
        <v>10264</v>
      </c>
      <c r="T11" s="15">
        <v>28443</v>
      </c>
      <c r="U11" s="15">
        <v>34293</v>
      </c>
      <c r="V11" s="15">
        <v>24829</v>
      </c>
      <c r="W11" s="12">
        <f t="shared" si="0"/>
        <v>161655</v>
      </c>
    </row>
    <row r="12" spans="1:23" x14ac:dyDescent="0.25">
      <c r="A12" s="21" t="s">
        <v>14</v>
      </c>
      <c r="B12" s="21" t="s">
        <v>25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22">
        <v>4353</v>
      </c>
      <c r="Q12" s="22">
        <v>10009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12">
        <f t="shared" si="0"/>
        <v>14362</v>
      </c>
    </row>
    <row r="13" spans="1:23" x14ac:dyDescent="0.25">
      <c r="A13" s="14" t="s">
        <v>7</v>
      </c>
      <c r="B13" s="14" t="s">
        <v>2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2">
        <v>4650</v>
      </c>
      <c r="L13" s="2">
        <v>24676</v>
      </c>
      <c r="M13" s="2">
        <v>38372</v>
      </c>
      <c r="N13" s="2">
        <v>110057</v>
      </c>
      <c r="O13" s="2">
        <v>100051</v>
      </c>
      <c r="P13" s="2">
        <v>156705</v>
      </c>
      <c r="Q13" s="2">
        <v>302343</v>
      </c>
      <c r="R13" s="2">
        <v>348731</v>
      </c>
      <c r="S13" s="2">
        <v>159087</v>
      </c>
      <c r="T13" s="2">
        <v>209180</v>
      </c>
      <c r="U13" s="2">
        <v>396710</v>
      </c>
      <c r="V13" s="2">
        <v>265356</v>
      </c>
      <c r="W13" s="12">
        <f t="shared" si="0"/>
        <v>2115918</v>
      </c>
    </row>
    <row r="14" spans="1:23" x14ac:dyDescent="0.25">
      <c r="A14" s="14" t="s">
        <v>7</v>
      </c>
      <c r="B14" s="14" t="s">
        <v>22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2">
        <v>20</v>
      </c>
      <c r="Q14" s="2">
        <v>2922</v>
      </c>
      <c r="R14" s="2">
        <v>2633</v>
      </c>
      <c r="S14" s="2">
        <v>1997</v>
      </c>
      <c r="T14" s="2">
        <v>2969</v>
      </c>
      <c r="U14" s="2">
        <v>8091</v>
      </c>
      <c r="V14" s="2">
        <v>2688</v>
      </c>
      <c r="W14" s="12">
        <f t="shared" si="0"/>
        <v>21320</v>
      </c>
    </row>
    <row r="15" spans="1:23" x14ac:dyDescent="0.25">
      <c r="A15" s="14" t="s">
        <v>7</v>
      </c>
      <c r="B15" s="14" t="s">
        <v>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15">
        <v>2008</v>
      </c>
      <c r="J15" s="15">
        <v>7848</v>
      </c>
      <c r="K15" s="15">
        <v>22120</v>
      </c>
      <c r="L15" s="15">
        <v>25768</v>
      </c>
      <c r="M15" s="15">
        <v>31688</v>
      </c>
      <c r="N15" s="15">
        <v>48820</v>
      </c>
      <c r="O15" s="15">
        <v>19545</v>
      </c>
      <c r="P15" s="15">
        <v>34211</v>
      </c>
      <c r="Q15" s="15">
        <v>78367</v>
      </c>
      <c r="R15" s="15">
        <v>62590</v>
      </c>
      <c r="S15" s="15">
        <v>18307</v>
      </c>
      <c r="T15" s="15">
        <v>11816</v>
      </c>
      <c r="U15" s="15">
        <v>41990</v>
      </c>
      <c r="V15" s="15">
        <v>10932</v>
      </c>
      <c r="W15" s="12">
        <f t="shared" si="0"/>
        <v>416010</v>
      </c>
    </row>
    <row r="16" spans="1:23" x14ac:dyDescent="0.25">
      <c r="A16" s="19" t="s">
        <v>11</v>
      </c>
      <c r="B16" s="19" t="s">
        <v>21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7">
        <v>891</v>
      </c>
      <c r="T16" s="7">
        <v>289</v>
      </c>
      <c r="U16" s="7">
        <v>394</v>
      </c>
      <c r="V16" s="7">
        <v>78</v>
      </c>
      <c r="W16" s="12">
        <f t="shared" si="0"/>
        <v>1652</v>
      </c>
    </row>
    <row r="17" spans="1:23" x14ac:dyDescent="0.25">
      <c r="A17" s="14" t="s">
        <v>7</v>
      </c>
      <c r="B17" s="14" t="s">
        <v>21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2">
        <v>1139</v>
      </c>
      <c r="R17" s="2">
        <v>9807</v>
      </c>
      <c r="S17" s="2">
        <v>6761</v>
      </c>
      <c r="T17" s="2">
        <v>6182</v>
      </c>
      <c r="U17" s="2">
        <v>8408</v>
      </c>
      <c r="V17" s="2">
        <v>2342</v>
      </c>
      <c r="W17" s="12">
        <f t="shared" si="0"/>
        <v>34639</v>
      </c>
    </row>
    <row r="18" spans="1:23" x14ac:dyDescent="0.25">
      <c r="A18" s="10" t="s">
        <v>11</v>
      </c>
      <c r="B18" s="10" t="s">
        <v>30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7">
        <v>11</v>
      </c>
      <c r="Q18" s="5">
        <v>0</v>
      </c>
      <c r="R18" s="5">
        <v>0</v>
      </c>
      <c r="S18" s="7">
        <v>1</v>
      </c>
      <c r="T18" s="7">
        <v>489</v>
      </c>
      <c r="U18" s="7">
        <v>974</v>
      </c>
      <c r="V18" s="7">
        <v>3326</v>
      </c>
      <c r="W18" s="12">
        <f>SUM(C18:U18)</f>
        <v>1475</v>
      </c>
    </row>
    <row r="19" spans="1:23" x14ac:dyDescent="0.25">
      <c r="A19" s="4" t="s">
        <v>7</v>
      </c>
      <c r="B19" s="4" t="s">
        <v>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2">
        <v>1363</v>
      </c>
      <c r="P19" s="2">
        <v>18163</v>
      </c>
      <c r="Q19" s="2">
        <v>11297</v>
      </c>
      <c r="R19" s="2">
        <v>10848</v>
      </c>
      <c r="S19" s="2">
        <v>5059</v>
      </c>
      <c r="T19" s="2">
        <v>12255</v>
      </c>
      <c r="U19" s="2">
        <v>11496</v>
      </c>
      <c r="V19" s="1">
        <v>28562</v>
      </c>
      <c r="W19" s="12">
        <f>SUM(C19:V19)</f>
        <v>99043</v>
      </c>
    </row>
    <row r="20" spans="1:23" x14ac:dyDescent="0.25">
      <c r="A20" s="11" t="s">
        <v>14</v>
      </c>
      <c r="B20" s="11" t="s">
        <v>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8">
        <v>28283</v>
      </c>
      <c r="R20" s="8">
        <v>64743</v>
      </c>
      <c r="S20" s="8">
        <v>77304</v>
      </c>
      <c r="T20" s="8">
        <v>91144</v>
      </c>
      <c r="U20" s="8">
        <v>113748</v>
      </c>
      <c r="V20" s="8">
        <v>128529</v>
      </c>
      <c r="W20" s="12">
        <f t="shared" si="0"/>
        <v>503751</v>
      </c>
    </row>
    <row r="21" spans="1:23" x14ac:dyDescent="0.25">
      <c r="A21" s="11" t="s">
        <v>14</v>
      </c>
      <c r="B21" s="11" t="s">
        <v>31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8">
        <v>3334</v>
      </c>
      <c r="Q21" s="5">
        <v>0</v>
      </c>
      <c r="R21" s="5">
        <v>0</v>
      </c>
      <c r="S21" s="5">
        <v>0</v>
      </c>
      <c r="T21" s="5">
        <v>0</v>
      </c>
      <c r="U21" s="23">
        <v>469</v>
      </c>
      <c r="V21" s="24">
        <v>1030</v>
      </c>
      <c r="W21" s="12">
        <f t="shared" si="0"/>
        <v>4833</v>
      </c>
    </row>
    <row r="22" spans="1:23" x14ac:dyDescent="0.25">
      <c r="A22" s="4" t="s">
        <v>7</v>
      </c>
      <c r="B22" s="4" t="s">
        <v>31</v>
      </c>
      <c r="C22" s="2">
        <v>474</v>
      </c>
      <c r="D22" s="2">
        <v>996</v>
      </c>
      <c r="E22" s="5">
        <v>0</v>
      </c>
      <c r="F22" s="2">
        <v>966</v>
      </c>
      <c r="G22" s="2">
        <v>435</v>
      </c>
      <c r="H22" s="2">
        <v>320</v>
      </c>
      <c r="I22" s="2">
        <v>56</v>
      </c>
      <c r="J22" s="2">
        <v>212</v>
      </c>
      <c r="K22" s="2">
        <v>17</v>
      </c>
      <c r="L22" s="2">
        <v>124</v>
      </c>
      <c r="M22" s="2">
        <v>267</v>
      </c>
      <c r="N22" s="2">
        <v>8200</v>
      </c>
      <c r="O22" s="2">
        <v>1437</v>
      </c>
      <c r="P22" s="2">
        <v>1332</v>
      </c>
      <c r="Q22" s="2">
        <v>1099</v>
      </c>
      <c r="R22" s="2">
        <v>8041</v>
      </c>
      <c r="S22" s="2">
        <v>2418</v>
      </c>
      <c r="T22" s="2">
        <v>2009</v>
      </c>
      <c r="U22" s="25">
        <v>1486</v>
      </c>
      <c r="V22" s="25">
        <v>803</v>
      </c>
      <c r="W22" s="12">
        <f t="shared" si="0"/>
        <v>30692</v>
      </c>
    </row>
    <row r="23" spans="1:23" x14ac:dyDescent="0.25">
      <c r="A23" s="14" t="s">
        <v>7</v>
      </c>
      <c r="B23" s="14" t="s">
        <v>15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2">
        <v>47</v>
      </c>
      <c r="K23" s="2">
        <v>228</v>
      </c>
      <c r="L23" s="2">
        <v>321</v>
      </c>
      <c r="M23" s="2">
        <v>506</v>
      </c>
      <c r="N23" s="2">
        <v>267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12">
        <f t="shared" si="0"/>
        <v>1369</v>
      </c>
    </row>
    <row r="24" spans="1:23" x14ac:dyDescent="0.25">
      <c r="A24" s="4" t="s">
        <v>7</v>
      </c>
      <c r="B24" s="14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15">
        <v>20</v>
      </c>
      <c r="K24" s="5">
        <v>0</v>
      </c>
      <c r="L24" s="5">
        <v>0</v>
      </c>
      <c r="M24" s="5">
        <v>0</v>
      </c>
      <c r="N24" s="15">
        <v>4839</v>
      </c>
      <c r="O24" s="15">
        <v>2413</v>
      </c>
      <c r="P24" s="15">
        <v>6911</v>
      </c>
      <c r="Q24" s="15">
        <v>16603</v>
      </c>
      <c r="R24" s="15">
        <v>30168</v>
      </c>
      <c r="S24" s="15">
        <v>15682</v>
      </c>
      <c r="T24" s="15">
        <v>24721</v>
      </c>
      <c r="U24" s="15">
        <v>49159</v>
      </c>
      <c r="V24" s="15">
        <v>34098</v>
      </c>
      <c r="W24" s="12">
        <f t="shared" si="0"/>
        <v>184614</v>
      </c>
    </row>
    <row r="25" spans="1:23" x14ac:dyDescent="0.25">
      <c r="A25" s="4" t="s">
        <v>7</v>
      </c>
      <c r="B25" s="14" t="s">
        <v>36</v>
      </c>
      <c r="C25" s="15">
        <v>6605</v>
      </c>
      <c r="D25" s="15">
        <v>8018</v>
      </c>
      <c r="E25" s="15">
        <v>8475</v>
      </c>
      <c r="F25" s="15">
        <v>8246</v>
      </c>
      <c r="G25" s="15">
        <v>11158</v>
      </c>
      <c r="H25" s="15">
        <v>13104</v>
      </c>
      <c r="I25" s="15">
        <v>10013</v>
      </c>
      <c r="J25" s="15">
        <v>7594</v>
      </c>
      <c r="K25" s="15">
        <v>10758</v>
      </c>
      <c r="L25" s="15">
        <v>12693</v>
      </c>
      <c r="M25" s="15">
        <v>15058</v>
      </c>
      <c r="N25" s="15">
        <v>17014</v>
      </c>
      <c r="O25" s="15">
        <v>9562</v>
      </c>
      <c r="P25" s="15">
        <v>12253</v>
      </c>
      <c r="Q25" s="15">
        <v>14672</v>
      </c>
      <c r="R25" s="15">
        <v>15761</v>
      </c>
      <c r="S25" s="17">
        <v>6653</v>
      </c>
      <c r="T25" s="17">
        <v>15030</v>
      </c>
      <c r="U25" s="17">
        <v>58504</v>
      </c>
      <c r="V25" s="17">
        <v>8581</v>
      </c>
      <c r="W25" s="12">
        <f t="shared" si="0"/>
        <v>269752</v>
      </c>
    </row>
    <row r="26" spans="1:23" x14ac:dyDescent="0.25">
      <c r="A26" s="11" t="s">
        <v>14</v>
      </c>
      <c r="B26" s="14" t="s">
        <v>36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6">
        <v>2561</v>
      </c>
      <c r="R26" s="16">
        <v>3468</v>
      </c>
      <c r="S26" s="17">
        <v>866</v>
      </c>
      <c r="T26" s="17">
        <v>603</v>
      </c>
      <c r="U26" s="17">
        <v>442</v>
      </c>
      <c r="V26" s="17">
        <v>864</v>
      </c>
      <c r="W26" s="12">
        <f t="shared" si="0"/>
        <v>8804</v>
      </c>
    </row>
    <row r="27" spans="1:23" x14ac:dyDescent="0.25">
      <c r="A27" s="4" t="s">
        <v>7</v>
      </c>
      <c r="B27" s="4" t="s">
        <v>29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2">
        <v>43</v>
      </c>
      <c r="Q27" s="2">
        <v>44</v>
      </c>
      <c r="R27" s="2">
        <v>90</v>
      </c>
      <c r="S27" s="2">
        <v>113</v>
      </c>
      <c r="T27" s="2">
        <v>417</v>
      </c>
      <c r="U27" s="2">
        <v>3048</v>
      </c>
      <c r="V27" s="2">
        <v>2227</v>
      </c>
      <c r="W27" s="12">
        <f t="shared" si="0"/>
        <v>5982</v>
      </c>
    </row>
    <row r="28" spans="1:23" x14ac:dyDescent="0.25">
      <c r="A28" s="11" t="s">
        <v>14</v>
      </c>
      <c r="B28" s="11" t="s">
        <v>29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8">
        <v>350</v>
      </c>
      <c r="O28" s="8">
        <v>49</v>
      </c>
      <c r="P28" s="35">
        <v>343</v>
      </c>
      <c r="Q28" s="8">
        <v>3513</v>
      </c>
      <c r="R28" s="5">
        <v>0</v>
      </c>
      <c r="S28" s="8">
        <v>6442</v>
      </c>
      <c r="T28" s="8">
        <v>6971</v>
      </c>
      <c r="U28" s="8">
        <v>6093</v>
      </c>
      <c r="V28" s="8">
        <v>3136</v>
      </c>
      <c r="W28" s="12">
        <f t="shared" si="0"/>
        <v>26897</v>
      </c>
    </row>
    <row r="29" spans="1:23" x14ac:dyDescent="0.25">
      <c r="A29" s="14" t="s">
        <v>7</v>
      </c>
      <c r="B29" s="14" t="s">
        <v>12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2">
        <v>450</v>
      </c>
      <c r="J29" s="2">
        <v>1089</v>
      </c>
      <c r="K29" s="5">
        <v>0</v>
      </c>
      <c r="L29" s="2">
        <v>3051</v>
      </c>
      <c r="M29" s="5">
        <v>0</v>
      </c>
      <c r="N29" s="2">
        <v>5573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12">
        <f t="shared" si="0"/>
        <v>10163</v>
      </c>
    </row>
    <row r="30" spans="1:23" x14ac:dyDescent="0.25">
      <c r="A30" s="21" t="s">
        <v>14</v>
      </c>
      <c r="B30" s="21" t="s">
        <v>12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8">
        <v>1590</v>
      </c>
      <c r="L30" s="5">
        <v>0</v>
      </c>
      <c r="M30" s="8">
        <v>6189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12">
        <f t="shared" si="0"/>
        <v>7779</v>
      </c>
    </row>
    <row r="31" spans="1:23" x14ac:dyDescent="0.25">
      <c r="A31" s="31" t="s">
        <v>7</v>
      </c>
      <c r="B31" s="31" t="s">
        <v>9</v>
      </c>
      <c r="C31" s="5">
        <v>0</v>
      </c>
      <c r="D31" s="28">
        <v>330</v>
      </c>
      <c r="E31" s="28">
        <v>191</v>
      </c>
      <c r="F31" s="28">
        <v>1245</v>
      </c>
      <c r="G31" s="28">
        <v>2362</v>
      </c>
      <c r="H31" s="28">
        <v>14690</v>
      </c>
      <c r="I31" s="28">
        <v>8742</v>
      </c>
      <c r="J31" s="28">
        <v>12817</v>
      </c>
      <c r="K31" s="28">
        <v>17554</v>
      </c>
      <c r="L31" s="28">
        <v>22668</v>
      </c>
      <c r="M31" s="28">
        <v>28233</v>
      </c>
      <c r="N31" s="28">
        <v>38766</v>
      </c>
      <c r="O31" s="28">
        <v>23200</v>
      </c>
      <c r="P31" s="28">
        <v>33781</v>
      </c>
      <c r="Q31" s="28">
        <v>60427</v>
      </c>
      <c r="R31" s="28">
        <v>58400</v>
      </c>
      <c r="S31" s="28">
        <v>18569</v>
      </c>
      <c r="T31" s="28">
        <v>14406</v>
      </c>
      <c r="U31" s="28">
        <v>24166</v>
      </c>
      <c r="V31" s="28">
        <v>6667</v>
      </c>
      <c r="W31" s="12">
        <f t="shared" si="0"/>
        <v>387214</v>
      </c>
    </row>
    <row r="32" spans="1:23" x14ac:dyDescent="0.25">
      <c r="A32" s="31" t="s">
        <v>7</v>
      </c>
      <c r="B32" s="31" t="s">
        <v>32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28">
        <v>154</v>
      </c>
      <c r="P32" s="28">
        <v>1481</v>
      </c>
      <c r="Q32" s="32">
        <v>2428</v>
      </c>
      <c r="R32" s="28">
        <v>2510</v>
      </c>
      <c r="S32" s="28">
        <v>1936</v>
      </c>
      <c r="T32" s="28">
        <v>2103</v>
      </c>
      <c r="U32" s="28">
        <v>3055</v>
      </c>
      <c r="V32" s="28">
        <v>1017</v>
      </c>
      <c r="W32" s="12">
        <f t="shared" si="0"/>
        <v>14684</v>
      </c>
    </row>
    <row r="33" spans="1:25" x14ac:dyDescent="0.25">
      <c r="A33" s="19" t="s">
        <v>11</v>
      </c>
      <c r="B33" s="19" t="s">
        <v>32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7">
        <v>11</v>
      </c>
      <c r="O33" s="7">
        <v>21</v>
      </c>
      <c r="P33" s="7">
        <v>153</v>
      </c>
      <c r="Q33" s="33">
        <v>270</v>
      </c>
      <c r="R33" s="7">
        <v>373</v>
      </c>
      <c r="S33" s="7">
        <v>916</v>
      </c>
      <c r="T33" s="7">
        <v>247</v>
      </c>
      <c r="U33" s="7">
        <v>198</v>
      </c>
      <c r="V33" s="7">
        <v>329</v>
      </c>
      <c r="W33" s="12">
        <f t="shared" si="0"/>
        <v>2518</v>
      </c>
    </row>
    <row r="34" spans="1:25" ht="30" x14ac:dyDescent="0.25">
      <c r="A34" s="31" t="s">
        <v>7</v>
      </c>
      <c r="B34" s="31" t="s">
        <v>33</v>
      </c>
      <c r="C34" s="28">
        <v>25610</v>
      </c>
      <c r="D34" s="28">
        <v>64506</v>
      </c>
      <c r="E34" s="28">
        <v>39932</v>
      </c>
      <c r="F34" s="28">
        <v>31346</v>
      </c>
      <c r="G34" s="28">
        <v>45061</v>
      </c>
      <c r="H34" s="28">
        <v>45427</v>
      </c>
      <c r="I34" s="28">
        <v>44348</v>
      </c>
      <c r="J34" s="28">
        <v>65932</v>
      </c>
      <c r="K34" s="28">
        <v>60838</v>
      </c>
      <c r="L34" s="28">
        <v>59399</v>
      </c>
      <c r="M34" s="28">
        <v>85756</v>
      </c>
      <c r="N34" s="28">
        <v>86263</v>
      </c>
      <c r="O34" s="29">
        <v>40878</v>
      </c>
      <c r="P34" s="29">
        <v>38075</v>
      </c>
      <c r="Q34" s="30" t="s">
        <v>34</v>
      </c>
      <c r="R34" s="30" t="s">
        <v>34</v>
      </c>
      <c r="S34" s="30" t="s">
        <v>34</v>
      </c>
      <c r="T34" s="30" t="s">
        <v>34</v>
      </c>
      <c r="U34" s="30" t="s">
        <v>34</v>
      </c>
      <c r="V34" s="30" t="s">
        <v>34</v>
      </c>
      <c r="W34" s="12">
        <f t="shared" si="0"/>
        <v>733371</v>
      </c>
      <c r="Y34" s="34"/>
    </row>
    <row r="35" spans="1:25" ht="30" x14ac:dyDescent="0.25">
      <c r="A35" s="19" t="s">
        <v>11</v>
      </c>
      <c r="B35" s="19" t="s">
        <v>33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7">
        <v>894</v>
      </c>
      <c r="I35" s="7">
        <v>2186</v>
      </c>
      <c r="J35" s="13">
        <v>2508</v>
      </c>
      <c r="K35" s="13">
        <v>1162</v>
      </c>
      <c r="L35" s="13">
        <v>1553</v>
      </c>
      <c r="M35" s="7">
        <v>1223</v>
      </c>
      <c r="N35" s="7">
        <v>1067</v>
      </c>
      <c r="O35" s="7">
        <v>283</v>
      </c>
      <c r="P35" s="5">
        <v>0</v>
      </c>
      <c r="Q35" s="26" t="s">
        <v>34</v>
      </c>
      <c r="R35" s="26" t="s">
        <v>34</v>
      </c>
      <c r="S35" s="26" t="s">
        <v>34</v>
      </c>
      <c r="T35" s="26" t="s">
        <v>34</v>
      </c>
      <c r="U35" s="26" t="s">
        <v>34</v>
      </c>
      <c r="V35" s="26" t="s">
        <v>34</v>
      </c>
      <c r="W35" s="12">
        <f t="shared" si="0"/>
        <v>10876</v>
      </c>
    </row>
    <row r="36" spans="1:25" ht="30" x14ac:dyDescent="0.25">
      <c r="A36" s="21" t="s">
        <v>14</v>
      </c>
      <c r="B36" s="21" t="s">
        <v>33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8">
        <v>1613</v>
      </c>
      <c r="K36" s="8">
        <v>1210</v>
      </c>
      <c r="L36" s="8">
        <v>631</v>
      </c>
      <c r="M36" s="8">
        <v>579</v>
      </c>
      <c r="N36" s="8">
        <v>811</v>
      </c>
      <c r="O36" s="5">
        <v>0</v>
      </c>
      <c r="P36" s="5">
        <v>0</v>
      </c>
      <c r="Q36" s="27" t="s">
        <v>34</v>
      </c>
      <c r="R36" s="27" t="s">
        <v>34</v>
      </c>
      <c r="S36" s="27" t="s">
        <v>34</v>
      </c>
      <c r="T36" s="27" t="s">
        <v>34</v>
      </c>
      <c r="U36" s="27" t="s">
        <v>34</v>
      </c>
      <c r="V36" s="27" t="s">
        <v>34</v>
      </c>
      <c r="W36" s="12">
        <f t="shared" si="0"/>
        <v>4844</v>
      </c>
    </row>
    <row r="37" spans="1:25" x14ac:dyDescent="0.25">
      <c r="A37" s="31" t="s">
        <v>7</v>
      </c>
      <c r="B37" s="31" t="s">
        <v>4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28">
        <v>327</v>
      </c>
      <c r="K37" s="28">
        <v>2161</v>
      </c>
      <c r="L37" s="28">
        <v>2265</v>
      </c>
      <c r="M37" s="28">
        <v>15655</v>
      </c>
      <c r="N37" s="28">
        <v>14237</v>
      </c>
      <c r="O37" s="28">
        <v>7663</v>
      </c>
      <c r="P37" s="28">
        <v>8165</v>
      </c>
      <c r="Q37" s="28">
        <v>9004</v>
      </c>
      <c r="R37" s="28">
        <v>12679</v>
      </c>
      <c r="S37" s="28">
        <v>2606</v>
      </c>
      <c r="T37" s="28">
        <v>4839</v>
      </c>
      <c r="U37" s="28">
        <v>9247</v>
      </c>
      <c r="V37" s="28">
        <v>2369</v>
      </c>
      <c r="W37" s="12">
        <f t="shared" si="0"/>
        <v>91217</v>
      </c>
    </row>
    <row r="38" spans="1:25" x14ac:dyDescent="0.25">
      <c r="A38" s="19" t="s">
        <v>11</v>
      </c>
      <c r="B38" s="19" t="s">
        <v>4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13">
        <v>77</v>
      </c>
      <c r="K38" s="13">
        <v>90</v>
      </c>
      <c r="L38" s="13">
        <v>43</v>
      </c>
      <c r="M38" s="7">
        <v>83</v>
      </c>
      <c r="N38" s="7">
        <v>58</v>
      </c>
      <c r="O38" s="7">
        <v>20</v>
      </c>
      <c r="P38" s="7">
        <v>63</v>
      </c>
      <c r="Q38" s="7">
        <v>30</v>
      </c>
      <c r="R38" s="7">
        <v>15</v>
      </c>
      <c r="S38" s="7">
        <v>436</v>
      </c>
      <c r="T38" s="7">
        <v>565</v>
      </c>
      <c r="U38" s="7">
        <v>1110</v>
      </c>
      <c r="V38" s="7">
        <v>844</v>
      </c>
      <c r="W38" s="12">
        <f t="shared" si="0"/>
        <v>3434</v>
      </c>
    </row>
    <row r="39" spans="1:25" x14ac:dyDescent="0.25">
      <c r="A39" s="21" t="s">
        <v>14</v>
      </c>
      <c r="B39" s="21" t="s">
        <v>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8">
        <v>11569</v>
      </c>
      <c r="R39" s="8">
        <v>11219</v>
      </c>
      <c r="S39" s="8">
        <v>4463</v>
      </c>
      <c r="T39" s="8">
        <v>3289</v>
      </c>
      <c r="U39" s="8">
        <v>5563</v>
      </c>
      <c r="V39" s="8">
        <v>3938</v>
      </c>
      <c r="W39" s="12">
        <f t="shared" si="0"/>
        <v>40041</v>
      </c>
    </row>
    <row r="40" spans="1:25" ht="30" x14ac:dyDescent="0.25">
      <c r="A40" s="31" t="s">
        <v>7</v>
      </c>
      <c r="B40" s="31" t="s">
        <v>35</v>
      </c>
      <c r="C40" s="28">
        <v>3711</v>
      </c>
      <c r="D40" s="28">
        <v>6903</v>
      </c>
      <c r="E40" s="28">
        <v>5869</v>
      </c>
      <c r="F40" s="28">
        <v>4921</v>
      </c>
      <c r="G40" s="28">
        <v>7709</v>
      </c>
      <c r="H40" s="28">
        <v>5543</v>
      </c>
      <c r="I40" s="28">
        <v>11389</v>
      </c>
      <c r="J40" s="28">
        <v>21944</v>
      </c>
      <c r="K40" s="28">
        <v>47466</v>
      </c>
      <c r="L40" s="28">
        <v>58674</v>
      </c>
      <c r="M40" s="28">
        <v>94553</v>
      </c>
      <c r="N40" s="28">
        <v>83129</v>
      </c>
      <c r="O40" s="28">
        <v>46891</v>
      </c>
      <c r="P40" s="28">
        <v>39411</v>
      </c>
      <c r="Q40" s="30" t="s">
        <v>34</v>
      </c>
      <c r="R40" s="30" t="s">
        <v>34</v>
      </c>
      <c r="S40" s="30" t="s">
        <v>34</v>
      </c>
      <c r="T40" s="30" t="s">
        <v>34</v>
      </c>
      <c r="U40" s="30" t="s">
        <v>34</v>
      </c>
      <c r="V40" s="30" t="s">
        <v>34</v>
      </c>
      <c r="W40" s="12">
        <f t="shared" si="0"/>
        <v>438113</v>
      </c>
    </row>
    <row r="41" spans="1:25" ht="30" x14ac:dyDescent="0.25">
      <c r="A41" s="21" t="s">
        <v>14</v>
      </c>
      <c r="B41" s="21" t="s">
        <v>35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8">
        <v>9679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27" t="s">
        <v>34</v>
      </c>
      <c r="R41" s="27" t="s">
        <v>34</v>
      </c>
      <c r="S41" s="27" t="s">
        <v>34</v>
      </c>
      <c r="T41" s="27" t="s">
        <v>34</v>
      </c>
      <c r="U41" s="27" t="s">
        <v>34</v>
      </c>
      <c r="V41" s="27" t="s">
        <v>34</v>
      </c>
      <c r="W41" s="12">
        <f t="shared" si="0"/>
        <v>9679</v>
      </c>
    </row>
    <row r="42" spans="1:25" x14ac:dyDescent="0.25">
      <c r="A42" s="31" t="s">
        <v>7</v>
      </c>
      <c r="B42" s="31" t="s">
        <v>26</v>
      </c>
      <c r="C42" s="2">
        <v>138</v>
      </c>
      <c r="D42" s="2">
        <v>606</v>
      </c>
      <c r="E42" s="2">
        <v>967</v>
      </c>
      <c r="F42" s="2">
        <v>1018</v>
      </c>
      <c r="G42" s="2">
        <v>3991</v>
      </c>
      <c r="H42" s="2">
        <v>2642</v>
      </c>
      <c r="I42" s="2">
        <v>1115</v>
      </c>
      <c r="J42" s="2">
        <v>2593</v>
      </c>
      <c r="K42" s="2">
        <v>5941</v>
      </c>
      <c r="L42" s="2">
        <v>784</v>
      </c>
      <c r="M42" s="2">
        <v>3638</v>
      </c>
      <c r="N42" s="2">
        <v>2534</v>
      </c>
      <c r="O42" s="2">
        <v>86</v>
      </c>
      <c r="P42" s="2">
        <v>280</v>
      </c>
      <c r="Q42" s="2">
        <v>46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12">
        <f t="shared" si="0"/>
        <v>26379</v>
      </c>
    </row>
    <row r="43" spans="1:25" x14ac:dyDescent="0.25">
      <c r="A43" s="31" t="s">
        <v>7</v>
      </c>
      <c r="B43" s="31" t="s">
        <v>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28">
        <v>676</v>
      </c>
      <c r="I43" s="28">
        <v>610</v>
      </c>
      <c r="J43" s="28">
        <v>859</v>
      </c>
      <c r="K43" s="28">
        <v>4356</v>
      </c>
      <c r="L43" s="28">
        <v>9993</v>
      </c>
      <c r="M43" s="28">
        <v>12938</v>
      </c>
      <c r="N43" s="28">
        <v>27109</v>
      </c>
      <c r="O43" s="28">
        <v>19939</v>
      </c>
      <c r="P43" s="28">
        <v>39565</v>
      </c>
      <c r="Q43" s="28">
        <v>73172</v>
      </c>
      <c r="R43" s="5">
        <v>0</v>
      </c>
      <c r="S43" s="2">
        <v>5</v>
      </c>
      <c r="T43" s="2">
        <v>1118</v>
      </c>
      <c r="U43" s="2">
        <v>4931</v>
      </c>
      <c r="V43" s="2">
        <v>1490</v>
      </c>
      <c r="W43" s="12">
        <f t="shared" ref="W43:W53" si="1">SUM(C43:V43)</f>
        <v>196761</v>
      </c>
    </row>
    <row r="44" spans="1:25" x14ac:dyDescent="0.25">
      <c r="A44" s="21" t="s">
        <v>14</v>
      </c>
      <c r="B44" s="21" t="s">
        <v>5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8">
        <v>36118</v>
      </c>
      <c r="S44" s="8">
        <v>40557</v>
      </c>
      <c r="T44" s="8">
        <v>51592</v>
      </c>
      <c r="U44" s="8">
        <v>81516</v>
      </c>
      <c r="V44" s="8">
        <v>78033</v>
      </c>
      <c r="W44" s="12">
        <f t="shared" si="0"/>
        <v>287816</v>
      </c>
    </row>
    <row r="45" spans="1:25" x14ac:dyDescent="0.25">
      <c r="A45" s="14" t="s">
        <v>7</v>
      </c>
      <c r="B45" s="14" t="s">
        <v>1</v>
      </c>
      <c r="C45" s="2">
        <v>4481</v>
      </c>
      <c r="D45" s="2">
        <v>7456</v>
      </c>
      <c r="E45" s="2">
        <v>3910</v>
      </c>
      <c r="F45" s="2">
        <v>5592</v>
      </c>
      <c r="G45" s="2">
        <v>7280</v>
      </c>
      <c r="H45" s="2">
        <v>7005</v>
      </c>
      <c r="I45" s="2">
        <v>6554</v>
      </c>
      <c r="J45" s="2">
        <v>8227</v>
      </c>
      <c r="K45" s="2">
        <v>7334</v>
      </c>
      <c r="L45" s="2">
        <v>7594</v>
      </c>
      <c r="M45" s="2">
        <v>9829</v>
      </c>
      <c r="N45" s="2">
        <v>12089</v>
      </c>
      <c r="O45" s="2">
        <v>2892</v>
      </c>
      <c r="P45" s="2">
        <v>5044</v>
      </c>
      <c r="Q45" s="2">
        <v>9676</v>
      </c>
      <c r="R45" s="2">
        <v>12999</v>
      </c>
      <c r="S45" s="2">
        <v>4293</v>
      </c>
      <c r="T45" s="2">
        <v>1560</v>
      </c>
      <c r="U45" s="2">
        <v>1943</v>
      </c>
      <c r="V45" s="2">
        <v>371</v>
      </c>
      <c r="W45" s="12">
        <f t="shared" si="0"/>
        <v>126129</v>
      </c>
    </row>
    <row r="46" spans="1:25" x14ac:dyDescent="0.25">
      <c r="A46" s="14" t="s">
        <v>7</v>
      </c>
      <c r="B46" s="14" t="s">
        <v>10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2">
        <v>1</v>
      </c>
      <c r="I46" s="5">
        <v>0</v>
      </c>
      <c r="J46" s="2">
        <v>144</v>
      </c>
      <c r="K46" s="2">
        <v>275</v>
      </c>
      <c r="L46" s="2">
        <v>289</v>
      </c>
      <c r="M46" s="2">
        <v>1599</v>
      </c>
      <c r="N46" s="5">
        <v>0</v>
      </c>
      <c r="O46" s="2">
        <v>3553</v>
      </c>
      <c r="P46" s="2">
        <v>4998</v>
      </c>
      <c r="Q46" s="2">
        <v>6278</v>
      </c>
      <c r="R46" s="2">
        <v>8727</v>
      </c>
      <c r="S46" s="2">
        <v>2320</v>
      </c>
      <c r="T46" s="2">
        <v>3578</v>
      </c>
      <c r="U46" s="2">
        <v>4757</v>
      </c>
      <c r="V46" s="2">
        <v>1358</v>
      </c>
      <c r="W46" s="12">
        <f t="shared" si="0"/>
        <v>37877</v>
      </c>
    </row>
    <row r="47" spans="1:25" x14ac:dyDescent="0.25">
      <c r="A47" s="21" t="s">
        <v>14</v>
      </c>
      <c r="B47" s="21" t="s">
        <v>10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8">
        <v>50</v>
      </c>
      <c r="K47" s="8">
        <v>1082</v>
      </c>
      <c r="L47" s="5">
        <v>0</v>
      </c>
      <c r="M47" s="8">
        <v>3473</v>
      </c>
      <c r="N47" s="5">
        <v>0</v>
      </c>
      <c r="O47" s="8">
        <v>1635</v>
      </c>
      <c r="P47" s="8">
        <v>1780</v>
      </c>
      <c r="Q47" s="8">
        <v>2529</v>
      </c>
      <c r="R47" s="8">
        <v>4265</v>
      </c>
      <c r="S47" s="8">
        <v>1784</v>
      </c>
      <c r="T47" s="5">
        <v>0</v>
      </c>
      <c r="U47" s="5">
        <v>0</v>
      </c>
      <c r="V47" s="8">
        <v>2017</v>
      </c>
      <c r="W47" s="12">
        <f t="shared" si="0"/>
        <v>18615</v>
      </c>
    </row>
    <row r="48" spans="1:25" x14ac:dyDescent="0.25">
      <c r="A48" s="14" t="s">
        <v>7</v>
      </c>
      <c r="B48" s="14" t="s">
        <v>17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2">
        <v>19</v>
      </c>
      <c r="K48" s="2">
        <v>43</v>
      </c>
      <c r="L48" s="2">
        <v>190</v>
      </c>
      <c r="M48" s="2">
        <v>770</v>
      </c>
      <c r="N48" s="2">
        <v>750</v>
      </c>
      <c r="O48" s="2">
        <v>748</v>
      </c>
      <c r="P48" s="2">
        <v>1437</v>
      </c>
      <c r="Q48" s="2">
        <v>2280</v>
      </c>
      <c r="R48" s="2">
        <v>1525</v>
      </c>
      <c r="S48" s="2">
        <v>1672</v>
      </c>
      <c r="T48" s="2">
        <v>1074</v>
      </c>
      <c r="U48" s="2">
        <v>2039</v>
      </c>
      <c r="V48" s="2">
        <v>1696</v>
      </c>
      <c r="W48" s="12">
        <f t="shared" si="0"/>
        <v>14243</v>
      </c>
    </row>
    <row r="49" spans="1:23" x14ac:dyDescent="0.25">
      <c r="A49" s="14" t="s">
        <v>7</v>
      </c>
      <c r="B49" s="14" t="s">
        <v>18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2">
        <v>16</v>
      </c>
      <c r="K49" s="2">
        <v>97</v>
      </c>
      <c r="L49" s="5">
        <v>0</v>
      </c>
      <c r="M49" s="2">
        <v>2749</v>
      </c>
      <c r="N49" s="2">
        <v>9100</v>
      </c>
      <c r="O49" s="2">
        <v>6144</v>
      </c>
      <c r="P49" s="2">
        <v>5701</v>
      </c>
      <c r="Q49" s="2">
        <v>10204</v>
      </c>
      <c r="R49" s="2">
        <v>17999</v>
      </c>
      <c r="S49" s="2">
        <v>7261</v>
      </c>
      <c r="T49" s="2">
        <v>8329</v>
      </c>
      <c r="U49" s="2">
        <v>23642</v>
      </c>
      <c r="V49" s="2">
        <v>12413</v>
      </c>
      <c r="W49" s="12">
        <f t="shared" si="0"/>
        <v>103655</v>
      </c>
    </row>
    <row r="50" spans="1:23" x14ac:dyDescent="0.25">
      <c r="A50" s="19" t="s">
        <v>11</v>
      </c>
      <c r="B50" s="19" t="s">
        <v>18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7">
        <v>207</v>
      </c>
      <c r="O50" s="7">
        <v>205</v>
      </c>
      <c r="P50" s="7">
        <v>221</v>
      </c>
      <c r="Q50" s="7">
        <v>277</v>
      </c>
      <c r="R50" s="7">
        <v>462</v>
      </c>
      <c r="S50" s="7">
        <v>634</v>
      </c>
      <c r="T50" s="7">
        <v>256</v>
      </c>
      <c r="U50" s="7">
        <v>141</v>
      </c>
      <c r="V50" s="7">
        <v>492</v>
      </c>
      <c r="W50" s="12">
        <f t="shared" si="0"/>
        <v>2895</v>
      </c>
    </row>
    <row r="51" spans="1:23" x14ac:dyDescent="0.25">
      <c r="A51" s="21" t="s">
        <v>14</v>
      </c>
      <c r="B51" s="21" t="s">
        <v>18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8">
        <v>189</v>
      </c>
      <c r="Q51" s="8">
        <v>741</v>
      </c>
      <c r="R51" s="8">
        <v>1849</v>
      </c>
      <c r="S51" s="8">
        <v>635</v>
      </c>
      <c r="T51" s="8">
        <v>617</v>
      </c>
      <c r="U51" s="8">
        <v>177</v>
      </c>
      <c r="V51" s="8">
        <v>517</v>
      </c>
      <c r="W51" s="12">
        <f t="shared" si="0"/>
        <v>4725</v>
      </c>
    </row>
    <row r="52" spans="1:23" x14ac:dyDescent="0.25">
      <c r="A52" s="19" t="s">
        <v>11</v>
      </c>
      <c r="B52" s="19" t="s">
        <v>23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7">
        <v>208</v>
      </c>
      <c r="T52" s="7">
        <v>320</v>
      </c>
      <c r="U52" s="7">
        <v>379</v>
      </c>
      <c r="V52" s="7">
        <v>311</v>
      </c>
      <c r="W52" s="12">
        <f t="shared" si="1"/>
        <v>1218</v>
      </c>
    </row>
    <row r="53" spans="1:23" x14ac:dyDescent="0.25">
      <c r="A53" s="14" t="s">
        <v>7</v>
      </c>
      <c r="B53" s="14" t="s">
        <v>23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2">
        <v>5494</v>
      </c>
      <c r="Q53" s="2">
        <v>57659</v>
      </c>
      <c r="R53" s="2">
        <v>84193</v>
      </c>
      <c r="S53" s="2">
        <v>27188</v>
      </c>
      <c r="T53" s="2">
        <v>34824</v>
      </c>
      <c r="U53" s="2">
        <v>64715</v>
      </c>
      <c r="V53" s="2">
        <v>9484</v>
      </c>
      <c r="W53" s="12">
        <f t="shared" si="1"/>
        <v>283557</v>
      </c>
    </row>
    <row r="54" spans="1:23" x14ac:dyDescent="0.25">
      <c r="A54" s="21" t="s">
        <v>14</v>
      </c>
      <c r="B54" s="21" t="s">
        <v>23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8">
        <v>1</v>
      </c>
      <c r="S54" s="8">
        <v>268</v>
      </c>
      <c r="T54" s="8">
        <v>359</v>
      </c>
      <c r="U54" s="5">
        <v>0</v>
      </c>
      <c r="V54" s="8">
        <v>1096</v>
      </c>
      <c r="W54" s="12">
        <f>SUM(C54:V54)</f>
        <v>1724</v>
      </c>
    </row>
    <row r="55" spans="1:23" x14ac:dyDescent="0.25">
      <c r="A55" s="4"/>
      <c r="B55" s="4" t="s">
        <v>8</v>
      </c>
      <c r="C55" s="12">
        <f t="shared" ref="C55:V55" si="2">SUM(C2:C54)</f>
        <v>74231</v>
      </c>
      <c r="D55" s="12">
        <f t="shared" si="2"/>
        <v>117958</v>
      </c>
      <c r="E55" s="12">
        <f t="shared" si="2"/>
        <v>89294</v>
      </c>
      <c r="F55" s="12">
        <f t="shared" si="2"/>
        <v>64805</v>
      </c>
      <c r="G55" s="12">
        <f t="shared" si="2"/>
        <v>91552</v>
      </c>
      <c r="H55" s="12">
        <f t="shared" si="2"/>
        <v>118461</v>
      </c>
      <c r="I55" s="12">
        <f t="shared" si="2"/>
        <v>101176</v>
      </c>
      <c r="J55" s="12">
        <f t="shared" si="2"/>
        <v>136146</v>
      </c>
      <c r="K55" s="12">
        <f t="shared" si="2"/>
        <v>198459</v>
      </c>
      <c r="L55" s="12">
        <f t="shared" si="2"/>
        <v>244335</v>
      </c>
      <c r="M55" s="12">
        <f t="shared" si="2"/>
        <v>379143</v>
      </c>
      <c r="N55" s="12">
        <f t="shared" si="2"/>
        <v>545521</v>
      </c>
      <c r="O55" s="12">
        <f t="shared" si="2"/>
        <v>307469</v>
      </c>
      <c r="P55" s="12">
        <f t="shared" si="2"/>
        <v>446329</v>
      </c>
      <c r="Q55" s="12">
        <f t="shared" si="2"/>
        <v>853519</v>
      </c>
      <c r="R55" s="12">
        <f t="shared" si="2"/>
        <v>985683</v>
      </c>
      <c r="S55" s="12">
        <f t="shared" si="2"/>
        <v>495628</v>
      </c>
      <c r="T55" s="12">
        <f t="shared" si="2"/>
        <v>624058</v>
      </c>
      <c r="U55" s="12">
        <f t="shared" si="2"/>
        <v>1093125</v>
      </c>
      <c r="V55" s="12">
        <f t="shared" si="2"/>
        <v>666065</v>
      </c>
      <c r="W55" s="12">
        <f>SUM(C55:V55)</f>
        <v>7632957</v>
      </c>
    </row>
  </sheetData>
  <pageMargins left="0.7" right="0.7" top="0.75" bottom="0.75" header="0.3" footer="0.3"/>
  <pageSetup orientation="portrait" r:id="rId1"/>
  <ignoredErrors>
    <ignoredError sqref="C55:F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2019-11-10T04:07:46Z</dcterms:modified>
</cp:coreProperties>
</file>